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ebonturim/Desktop/Coronavirus 2020/"/>
    </mc:Choice>
  </mc:AlternateContent>
  <xr:revisionPtr revIDLastSave="0" documentId="13_ncr:1_{46AE1B42-4126-5A4D-9325-13FB40F21623}" xr6:coauthVersionLast="36" xr6:coauthVersionMax="36" xr10:uidLastSave="{00000000-0000-0000-0000-000000000000}"/>
  <bookViews>
    <workbookView xWindow="-11800" yWindow="-28340" windowWidth="50420" windowHeight="28340" xr2:uid="{4EF8A668-53CD-214D-8EFB-CB5D2C03E9F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D3" i="1" l="1"/>
  <c r="C2" i="1"/>
  <c r="B2" i="1"/>
  <c r="G2" i="1"/>
  <c r="C3" i="1" l="1"/>
  <c r="B3" i="1"/>
  <c r="D4" i="1" l="1"/>
  <c r="C4" i="1"/>
  <c r="B4" i="1"/>
  <c r="B5" i="1" l="1"/>
  <c r="C5" i="1"/>
  <c r="D5" i="1"/>
  <c r="C6" i="1" l="1"/>
  <c r="D6" i="1"/>
  <c r="B6" i="1"/>
  <c r="D7" i="1" l="1"/>
  <c r="B7" i="1"/>
  <c r="C7" i="1"/>
  <c r="C8" i="1" l="1"/>
  <c r="D8" i="1"/>
  <c r="B8" i="1"/>
  <c r="B9" i="1" l="1"/>
  <c r="D9" i="1"/>
  <c r="C9" i="1"/>
  <c r="B10" i="1" l="1"/>
  <c r="D10" i="1"/>
  <c r="C10" i="1"/>
  <c r="C11" i="1" l="1"/>
  <c r="D11" i="1"/>
  <c r="B11" i="1"/>
  <c r="B12" i="1" l="1"/>
  <c r="D12" i="1"/>
  <c r="C12" i="1"/>
  <c r="C13" i="1" l="1"/>
  <c r="B13" i="1"/>
  <c r="D13" i="1"/>
  <c r="D14" i="1" l="1"/>
  <c r="B14" i="1"/>
  <c r="C14" i="1"/>
  <c r="C15" i="1" l="1"/>
  <c r="B15" i="1"/>
  <c r="D15" i="1"/>
  <c r="D16" i="1" l="1"/>
  <c r="B16" i="1"/>
  <c r="C16" i="1"/>
  <c r="C17" i="1" l="1"/>
  <c r="B17" i="1"/>
  <c r="D17" i="1"/>
  <c r="B18" i="1" l="1"/>
  <c r="D18" i="1"/>
  <c r="C18" i="1"/>
  <c r="C19" i="1" l="1"/>
  <c r="B19" i="1"/>
  <c r="D19" i="1"/>
  <c r="D20" i="1" l="1"/>
  <c r="B20" i="1"/>
  <c r="C20" i="1"/>
  <c r="C21" i="1" l="1"/>
  <c r="D21" i="1"/>
  <c r="B21" i="1"/>
  <c r="B22" i="1" l="1"/>
  <c r="D22" i="1"/>
  <c r="C22" i="1"/>
  <c r="C23" i="1" l="1"/>
  <c r="B23" i="1"/>
  <c r="D23" i="1"/>
  <c r="D24" i="1" l="1"/>
  <c r="B24" i="1"/>
  <c r="C24" i="1"/>
  <c r="C25" i="1" l="1"/>
  <c r="D25" i="1"/>
  <c r="B25" i="1"/>
  <c r="B26" i="1" l="1"/>
  <c r="D26" i="1"/>
  <c r="C26" i="1"/>
  <c r="C27" i="1" l="1"/>
  <c r="B27" i="1"/>
  <c r="D27" i="1"/>
  <c r="B28" i="1" l="1"/>
  <c r="D28" i="1"/>
  <c r="C28" i="1"/>
  <c r="C29" i="1" l="1"/>
  <c r="D29" i="1"/>
  <c r="B29" i="1"/>
  <c r="B30" i="1" l="1"/>
  <c r="D30" i="1"/>
  <c r="C30" i="1"/>
  <c r="C31" i="1" l="1"/>
  <c r="B31" i="1"/>
  <c r="D31" i="1"/>
  <c r="D32" i="1" l="1"/>
  <c r="B32" i="1"/>
  <c r="C32" i="1"/>
  <c r="C33" i="1" l="1"/>
  <c r="B33" i="1"/>
  <c r="D33" i="1"/>
  <c r="D34" i="1" l="1"/>
  <c r="B34" i="1"/>
  <c r="C34" i="1"/>
  <c r="C35" i="1" l="1"/>
  <c r="D35" i="1"/>
  <c r="B35" i="1"/>
  <c r="D36" i="1" l="1"/>
  <c r="B36" i="1"/>
  <c r="C36" i="1"/>
  <c r="C37" i="1" l="1"/>
  <c r="B37" i="1"/>
  <c r="D37" i="1"/>
  <c r="D38" i="1" l="1"/>
  <c r="B38" i="1"/>
  <c r="C38" i="1"/>
  <c r="C39" i="1" l="1"/>
  <c r="B39" i="1"/>
  <c r="D39" i="1"/>
  <c r="B40" i="1" l="1"/>
  <c r="D40" i="1"/>
  <c r="C40" i="1"/>
  <c r="C41" i="1" l="1"/>
  <c r="D41" i="1"/>
  <c r="B41" i="1"/>
  <c r="B42" i="1" l="1"/>
  <c r="D42" i="1"/>
  <c r="C42" i="1"/>
  <c r="B43" i="1" l="1"/>
  <c r="D43" i="1"/>
  <c r="C43" i="1"/>
  <c r="C44" i="1" l="1"/>
  <c r="D44" i="1"/>
  <c r="B44" i="1"/>
  <c r="C45" i="1" l="1"/>
  <c r="D45" i="1"/>
  <c r="B45" i="1"/>
  <c r="D46" i="1" l="1"/>
  <c r="B46" i="1"/>
  <c r="C46" i="1"/>
  <c r="C47" i="1" l="1"/>
  <c r="B47" i="1"/>
  <c r="D47" i="1"/>
  <c r="D48" i="1" l="1"/>
  <c r="C48" i="1"/>
  <c r="B48" i="1"/>
  <c r="D49" i="1" l="1"/>
  <c r="C49" i="1"/>
  <c r="D50" i="1" s="1"/>
  <c r="B49" i="1"/>
  <c r="B50" i="1" l="1"/>
  <c r="C50" i="1"/>
  <c r="C51" i="1" l="1"/>
  <c r="D51" i="1"/>
  <c r="D52" i="1" s="1"/>
  <c r="B51" i="1"/>
  <c r="B52" i="1" s="1"/>
  <c r="C52" i="1" l="1"/>
  <c r="C53" i="1" s="1"/>
  <c r="B53" i="1"/>
  <c r="D53" i="1"/>
  <c r="D54" i="1" l="1"/>
  <c r="B54" i="1"/>
  <c r="C54" i="1"/>
  <c r="C55" i="1" l="1"/>
  <c r="D55" i="1"/>
  <c r="B55" i="1"/>
  <c r="D56" i="1" l="1"/>
  <c r="B56" i="1"/>
  <c r="C56" i="1"/>
  <c r="C57" i="1" s="1"/>
  <c r="D57" i="1" l="1"/>
  <c r="D58" i="1" s="1"/>
  <c r="B57" i="1"/>
  <c r="B58" i="1" s="1"/>
  <c r="C58" i="1" l="1"/>
  <c r="B59" i="1" s="1"/>
  <c r="D59" i="1" l="1"/>
  <c r="C59" i="1"/>
  <c r="C60" i="1" s="1"/>
  <c r="B60" i="1" l="1"/>
  <c r="B61" i="1" s="1"/>
  <c r="D60" i="1"/>
  <c r="D61" i="1" s="1"/>
  <c r="C61" i="1" l="1"/>
  <c r="C62" i="1" s="1"/>
  <c r="D62" i="1" l="1"/>
  <c r="B62" i="1"/>
  <c r="B63" i="1" s="1"/>
  <c r="D63" i="1"/>
  <c r="C63" i="1" l="1"/>
  <c r="B64" i="1" s="1"/>
  <c r="D64" i="1" l="1"/>
  <c r="C64" i="1"/>
  <c r="C65" i="1" s="1"/>
  <c r="B65" i="1" l="1"/>
  <c r="D65" i="1"/>
  <c r="D66" i="1" s="1"/>
  <c r="B66" i="1"/>
  <c r="C66" i="1"/>
  <c r="C67" i="1" l="1"/>
  <c r="B67" i="1"/>
  <c r="D67" i="1"/>
  <c r="D68" i="1" l="1"/>
  <c r="B68" i="1"/>
  <c r="C68" i="1"/>
  <c r="C69" i="1" l="1"/>
  <c r="D69" i="1"/>
  <c r="B69" i="1"/>
  <c r="C70" i="1" l="1"/>
  <c r="B70" i="1"/>
  <c r="D70" i="1"/>
  <c r="B71" i="1" l="1"/>
  <c r="D71" i="1"/>
  <c r="C71" i="1"/>
  <c r="C72" i="1" l="1"/>
  <c r="D72" i="1"/>
  <c r="B72" i="1"/>
  <c r="D73" i="1" l="1"/>
  <c r="B73" i="1"/>
  <c r="C73" i="1"/>
  <c r="C74" i="1" l="1"/>
  <c r="B74" i="1"/>
  <c r="B75" i="1" s="1"/>
  <c r="D74" i="1"/>
  <c r="C75" i="1" l="1"/>
  <c r="C76" i="1" s="1"/>
  <c r="D75" i="1"/>
  <c r="B76" i="1" l="1"/>
  <c r="D76" i="1"/>
  <c r="D77" i="1" s="1"/>
  <c r="C77" i="1"/>
  <c r="B77" i="1"/>
  <c r="B78" i="1" l="1"/>
  <c r="D78" i="1"/>
  <c r="C78" i="1"/>
  <c r="C79" i="1" s="1"/>
  <c r="D79" i="1" l="1"/>
  <c r="D80" i="1" s="1"/>
  <c r="B79" i="1"/>
  <c r="B80" i="1" s="1"/>
  <c r="C80" i="1" l="1"/>
  <c r="C81" i="1" s="1"/>
  <c r="D81" i="1" l="1"/>
  <c r="D82" i="1" s="1"/>
  <c r="B81" i="1"/>
  <c r="B82" i="1" s="1"/>
  <c r="C82" i="1" l="1"/>
  <c r="C83" i="1" s="1"/>
  <c r="D83" i="1"/>
  <c r="D84" i="1" s="1"/>
  <c r="B83" i="1" l="1"/>
  <c r="B84" i="1" s="1"/>
  <c r="C84" i="1"/>
  <c r="C85" i="1" s="1"/>
  <c r="B85" i="1" l="1"/>
  <c r="B86" i="1" s="1"/>
  <c r="D85" i="1"/>
  <c r="D86" i="1" s="1"/>
  <c r="C86" i="1" l="1"/>
  <c r="C87" i="1" s="1"/>
  <c r="B87" i="1" l="1"/>
  <c r="B88" i="1" s="1"/>
  <c r="D87" i="1"/>
  <c r="D88" i="1" s="1"/>
  <c r="C88" i="1" l="1"/>
  <c r="C89" i="1" s="1"/>
  <c r="B89" i="1" l="1"/>
  <c r="B90" i="1" s="1"/>
  <c r="D89" i="1"/>
  <c r="D90" i="1" s="1"/>
  <c r="C90" i="1" l="1"/>
  <c r="C91" i="1" s="1"/>
  <c r="B91" i="1" l="1"/>
  <c r="B92" i="1" s="1"/>
  <c r="D91" i="1"/>
  <c r="D92" i="1" s="1"/>
  <c r="C92" i="1" l="1"/>
</calcChain>
</file>

<file path=xl/sharedStrings.xml><?xml version="1.0" encoding="utf-8"?>
<sst xmlns="http://schemas.openxmlformats.org/spreadsheetml/2006/main" count="10" uniqueCount="10">
  <si>
    <t>Time</t>
  </si>
  <si>
    <t>S</t>
  </si>
  <si>
    <t>I</t>
  </si>
  <si>
    <t>R</t>
  </si>
  <si>
    <t>Initial infected</t>
  </si>
  <si>
    <t>Delta time</t>
  </si>
  <si>
    <t>População Total</t>
  </si>
  <si>
    <t>Taxa de infecção</t>
  </si>
  <si>
    <t>Taxa de interação</t>
  </si>
  <si>
    <t>Taxa de recuperação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</si>
</sst>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 b="1"/>
              <a:t>Modelo epidemiológico SIR</a:t>
            </a:r>
            <a:r>
              <a:rPr lang="en-US" sz="1600" b="1" baseline="0"/>
              <a:t> para o </a:t>
            </a:r>
            <a:r>
              <a:rPr lang="en-US" sz="1600" b="1"/>
              <a:t>Coronavírus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2"/>
          <c:order val="0"/>
          <c:tx>
            <c:strRef>
              <c:f>Sheet1!$D$1</c:f>
              <c:strCache>
                <c:ptCount val="1"/>
                <c:pt idx="0">
                  <c:v>R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Sheet1!$A$2:$A$92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xVal>
          <c:yVal>
            <c:numRef>
              <c:f>Sheet1!$D$2:$D$92</c:f>
              <c:numCache>
                <c:formatCode>General</c:formatCode>
                <c:ptCount val="91"/>
                <c:pt idx="0">
                  <c:v>0</c:v>
                </c:pt>
                <c:pt idx="1">
                  <c:v>0.3</c:v>
                </c:pt>
                <c:pt idx="2">
                  <c:v>0.80999939999999993</c:v>
                </c:pt>
                <c:pt idx="3">
                  <c:v>1.6769963400044401</c:v>
                </c:pt>
                <c:pt idx="4">
                  <c:v>3.1508847222533589</c:v>
                </c:pt>
                <c:pt idx="5">
                  <c:v>5.6564755463525884</c:v>
                </c:pt>
                <c:pt idx="6">
                  <c:v>9.9159223044297296</c:v>
                </c:pt>
                <c:pt idx="7">
                  <c:v>17.156812653670116</c:v>
                </c:pt>
                <c:pt idx="8">
                  <c:v>29.465833110546207</c:v>
                </c:pt>
                <c:pt idx="9">
                  <c:v>50.389735440222324</c:v>
                </c:pt>
                <c:pt idx="10">
                  <c:v>85.956217588985595</c:v>
                </c:pt>
                <c:pt idx="11">
                  <c:v>146.40721970628152</c:v>
                </c:pt>
                <c:pt idx="12">
                  <c:v>249.13916886898846</c:v>
                </c:pt>
                <c:pt idx="13">
                  <c:v>423.68304202496131</c:v>
                </c:pt>
                <c:pt idx="14">
                  <c:v>720.11755120142811</c:v>
                </c:pt>
                <c:pt idx="15">
                  <c:v>1223.2192054639991</c:v>
                </c:pt>
                <c:pt idx="16">
                  <c:v>2076.0800245510122</c:v>
                </c:pt>
                <c:pt idx="17">
                  <c:v>3519.007801687053</c:v>
                </c:pt>
                <c:pt idx="18">
                  <c:v>5952.1134852814866</c:v>
                </c:pt>
                <c:pt idx="19">
                  <c:v>10031.802223175964</c:v>
                </c:pt>
                <c:pt idx="20">
                  <c:v>16807.748468904079</c:v>
                </c:pt>
                <c:pt idx="21">
                  <c:v>27884.817531251199</c:v>
                </c:pt>
                <c:pt idx="22">
                  <c:v>45525.464029349372</c:v>
                </c:pt>
                <c:pt idx="23">
                  <c:v>72456.134599511628</c:v>
                </c:pt>
                <c:pt idx="24">
                  <c:v>110951.13857107377</c:v>
                </c:pt>
                <c:pt idx="25">
                  <c:v>160935.14473924768</c:v>
                </c:pt>
                <c:pt idx="26">
                  <c:v>218160.3846182714</c:v>
                </c:pt>
                <c:pt idx="27">
                  <c:v>275192.6673591953</c:v>
                </c:pt>
                <c:pt idx="28">
                  <c:v>325578.63671099208</c:v>
                </c:pt>
                <c:pt idx="29">
                  <c:v>366578.11328544602</c:v>
                </c:pt>
                <c:pt idx="30">
                  <c:v>398373.73555487313</c:v>
                </c:pt>
                <c:pt idx="31">
                  <c:v>422375.39099837199</c:v>
                </c:pt>
                <c:pt idx="32">
                  <c:v>440214.41721507529</c:v>
                </c:pt>
                <c:pt idx="33">
                  <c:v>453349.69139444886</c:v>
                </c:pt>
                <c:pt idx="34">
                  <c:v>462964.74717860215</c:v>
                </c:pt>
                <c:pt idx="35">
                  <c:v>469976.04821514094</c:v>
                </c:pt>
                <c:pt idx="36">
                  <c:v>475075.56727220857</c:v>
                </c:pt>
                <c:pt idx="37">
                  <c:v>478778.07874332403</c:v>
                </c:pt>
                <c:pt idx="38">
                  <c:v>481463.01216131792</c:v>
                </c:pt>
                <c:pt idx="39">
                  <c:v>483408.36532867211</c:v>
                </c:pt>
                <c:pt idx="40">
                  <c:v>484817.00519552547</c:v>
                </c:pt>
                <c:pt idx="41">
                  <c:v>485836.56793660152</c:v>
                </c:pt>
                <c:pt idx="42">
                  <c:v>486574.2918324027</c:v>
                </c:pt>
                <c:pt idx="43">
                  <c:v>487107.96772038005</c:v>
                </c:pt>
                <c:pt idx="44">
                  <c:v>487493.97206239763</c:v>
                </c:pt>
                <c:pt idx="45">
                  <c:v>487773.13453367096</c:v>
                </c:pt>
                <c:pt idx="46">
                  <c:v>487975.01114632288</c:v>
                </c:pt>
                <c:pt idx="47">
                  <c:v>488120.98971710174</c:v>
                </c:pt>
                <c:pt idx="48">
                  <c:v>488226.54343306576</c:v>
                </c:pt>
                <c:pt idx="49">
                  <c:v>488302.86450434889</c:v>
                </c:pt>
                <c:pt idx="50">
                  <c:v>488358.04754717671</c:v>
                </c:pt>
                <c:pt idx="51">
                  <c:v>488397.94634309277</c:v>
                </c:pt>
                <c:pt idx="52">
                  <c:v>488426.79388724454</c:v>
                </c:pt>
                <c:pt idx="53">
                  <c:v>488447.65100178897</c:v>
                </c:pt>
                <c:pt idx="54">
                  <c:v>488462.73084921297</c:v>
                </c:pt>
                <c:pt idx="55">
                  <c:v>488473.63364171836</c:v>
                </c:pt>
                <c:pt idx="56">
                  <c:v>488481.51638090285</c:v>
                </c:pt>
                <c:pt idx="57">
                  <c:v>488487.21560276096</c:v>
                </c:pt>
                <c:pt idx="58">
                  <c:v>488491.33613430802</c:v>
                </c:pt>
                <c:pt idx="59">
                  <c:v>488494.31527078169</c:v>
                </c:pt>
                <c:pt idx="60">
                  <c:v>488496.46917890548</c:v>
                </c:pt>
                <c:pt idx="61">
                  <c:v>488498.02644803893</c:v>
                </c:pt>
                <c:pt idx="62">
                  <c:v>488499.15234845207</c:v>
                </c:pt>
                <c:pt idx="63">
                  <c:v>488499.96637044381</c:v>
                </c:pt>
                <c:pt idx="64">
                  <c:v>488500.55490530632</c:v>
                </c:pt>
                <c:pt idx="65">
                  <c:v>488500.98041374231</c:v>
                </c:pt>
                <c:pt idx="66">
                  <c:v>488501.28805466223</c:v>
                </c:pt>
                <c:pt idx="67">
                  <c:v>488501.51047781319</c:v>
                </c:pt>
                <c:pt idx="68">
                  <c:v>488501.67128884851</c:v>
                </c:pt>
                <c:pt idx="69">
                  <c:v>488501.78755456884</c:v>
                </c:pt>
                <c:pt idx="70">
                  <c:v>488501.87161420588</c:v>
                </c:pt>
                <c:pt idx="71">
                  <c:v>488501.93238897587</c:v>
                </c:pt>
                <c:pt idx="72">
                  <c:v>488501.97632888245</c:v>
                </c:pt>
                <c:pt idx="73">
                  <c:v>488502.00809725223</c:v>
                </c:pt>
                <c:pt idx="74">
                  <c:v>488502.03106565127</c:v>
                </c:pt>
                <c:pt idx="75">
                  <c:v>488502.04767170799</c:v>
                </c:pt>
                <c:pt idx="76">
                  <c:v>488502.05967781774</c:v>
                </c:pt>
                <c:pt idx="77">
                  <c:v>488502.06835818494</c:v>
                </c:pt>
                <c:pt idx="78">
                  <c:v>488502.07463405415</c:v>
                </c:pt>
                <c:pt idx="79">
                  <c:v>488502.07917148137</c:v>
                </c:pt>
                <c:pt idx="80">
                  <c:v>488502.0824520223</c:v>
                </c:pt>
                <c:pt idx="81">
                  <c:v>488502.08482383966</c:v>
                </c:pt>
                <c:pt idx="82">
                  <c:v>488502.0865386537</c:v>
                </c:pt>
                <c:pt idx="83">
                  <c:v>488502.08777845709</c:v>
                </c:pt>
                <c:pt idx="84">
                  <c:v>488502.08867482975</c:v>
                </c:pt>
                <c:pt idx="85">
                  <c:v>488502.08932290343</c:v>
                </c:pt>
                <c:pt idx="86">
                  <c:v>488502.08979145798</c:v>
                </c:pt>
                <c:pt idx="87">
                  <c:v>488502.09013022098</c:v>
                </c:pt>
                <c:pt idx="88">
                  <c:v>488502.0903751452</c:v>
                </c:pt>
                <c:pt idx="89">
                  <c:v>488502.09055222437</c:v>
                </c:pt>
                <c:pt idx="90">
                  <c:v>488502.09068025189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132-B74F-A4EA-72184B951836}"/>
            </c:ext>
          </c:extLst>
        </c:ser>
        <c:ser>
          <c:idx val="0"/>
          <c:order val="1"/>
          <c:tx>
            <c:strRef>
              <c:f>Sheet1!$B$1</c:f>
              <c:strCache>
                <c:ptCount val="1"/>
                <c:pt idx="0">
                  <c:v>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Sheet1!$A$2:$A$92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xVal>
          <c:yVal>
            <c:numRef>
              <c:f>Sheet1!$B$2:$B$92</c:f>
              <c:numCache>
                <c:formatCode>General</c:formatCode>
                <c:ptCount val="91"/>
                <c:pt idx="0">
                  <c:v>499999</c:v>
                </c:pt>
                <c:pt idx="1">
                  <c:v>499998.00000200002</c:v>
                </c:pt>
                <c:pt idx="2">
                  <c:v>499996.30001080001</c:v>
                </c:pt>
                <c:pt idx="3">
                  <c:v>499993.41004238586</c:v>
                </c:pt>
                <c:pt idx="4">
                  <c:v>499988.49714586412</c:v>
                </c:pt>
                <c:pt idx="5">
                  <c:v>499980.14536859345</c:v>
                </c:pt>
                <c:pt idx="6">
                  <c:v>499965.94777653151</c:v>
                </c:pt>
                <c:pt idx="7">
                  <c:v>499941.81311915681</c:v>
                </c:pt>
                <c:pt idx="8">
                  <c:v>499900.78782579058</c:v>
                </c:pt>
                <c:pt idx="9">
                  <c:v>499831.05532406393</c:v>
                </c:pt>
                <c:pt idx="10">
                  <c:v>499712.54044202005</c:v>
                </c:pt>
                <c:pt idx="11">
                  <c:v>499511.15294975141</c:v>
                </c:pt>
                <c:pt idx="12">
                  <c:v>499169.04792061116</c:v>
                </c:pt>
                <c:pt idx="13">
                  <c:v>498588.20192738686</c:v>
                </c:pt>
                <c:pt idx="14">
                  <c:v>497602.87693459005</c:v>
                </c:pt>
                <c:pt idx="15">
                  <c:v>495933.91139757936</c:v>
                </c:pt>
                <c:pt idx="16">
                  <c:v>493114.1607183289</c:v>
                </c:pt>
                <c:pt idx="17">
                  <c:v>488370.63991966489</c:v>
                </c:pt>
                <c:pt idx="18">
                  <c:v>480448.92405507033</c:v>
                </c:pt>
                <c:pt idx="19">
                  <c:v>467381.7102910637</c:v>
                </c:pt>
                <c:pt idx="20">
                  <c:v>446268.68798993889</c:v>
                </c:pt>
                <c:pt idx="21">
                  <c:v>413313.02747508825</c:v>
                </c:pt>
                <c:pt idx="22">
                  <c:v>364705.63407010981</c:v>
                </c:pt>
                <c:pt idx="23">
                  <c:v>299227.1854952813</c:v>
                </c:pt>
                <c:pt idx="24">
                  <c:v>222435.5075350132</c:v>
                </c:pt>
                <c:pt idx="25">
                  <c:v>148314.05566400656</c:v>
                </c:pt>
                <c:pt idx="26">
                  <c:v>91732.006245315541</c:v>
                </c:pt>
                <c:pt idx="27">
                  <c:v>56854.101468148649</c:v>
                </c:pt>
                <c:pt idx="28">
                  <c:v>37756.441374161426</c:v>
                </c:pt>
                <c:pt idx="29">
                  <c:v>27436.479149796927</c:v>
                </c:pt>
                <c:pt idx="30">
                  <c:v>21620.746300130559</c:v>
                </c:pt>
                <c:pt idx="31">
                  <c:v>18161.188279283648</c:v>
                </c:pt>
                <c:pt idx="32">
                  <c:v>16001.335520346143</c:v>
                </c:pt>
                <c:pt idx="33">
                  <c:v>14600.122658373506</c:v>
                </c:pt>
                <c:pt idx="34">
                  <c:v>13664.249366268563</c:v>
                </c:pt>
                <c:pt idx="35">
                  <c:v>13025.554927966943</c:v>
                </c:pt>
                <c:pt idx="36">
                  <c:v>12582.727824073285</c:v>
                </c:pt>
                <c:pt idx="37">
                  <c:v>12272.143196696254</c:v>
                </c:pt>
                <c:pt idx="38">
                  <c:v>12052.47728083481</c:v>
                </c:pt>
                <c:pt idx="39">
                  <c:v>11896.168448483235</c:v>
                </c:pt>
                <c:pt idx="40">
                  <c:v>11784.452334220989</c:v>
                </c:pt>
                <c:pt idx="41">
                  <c:v>11704.352410727932</c:v>
                </c:pt>
                <c:pt idx="42">
                  <c:v>11646.788541006119</c:v>
                </c:pt>
                <c:pt idx="43">
                  <c:v>11605.351139561413</c:v>
                </c:pt>
                <c:pt idx="44">
                  <c:v>11575.486366691353</c:v>
                </c:pt>
                <c:pt idx="45">
                  <c:v>11553.943424155914</c:v>
                </c:pt>
                <c:pt idx="46">
                  <c:v>11538.393617747641</c:v>
                </c:pt>
                <c:pt idx="47">
                  <c:v>11527.16456301829</c:v>
                </c:pt>
                <c:pt idx="48">
                  <c:v>11519.052995990589</c:v>
                </c:pt>
                <c:pt idx="49">
                  <c:v>11513.19201955845</c:v>
                </c:pt>
                <c:pt idx="50">
                  <c:v>11508.956466436448</c:v>
                </c:pt>
                <c:pt idx="51">
                  <c:v>11505.895176401373</c:v>
                </c:pt>
                <c:pt idx="52">
                  <c:v>11503.682397607326</c:v>
                </c:pt>
                <c:pt idx="53">
                  <c:v>11502.082840130994</c:v>
                </c:pt>
                <c:pt idx="54">
                  <c:v>11500.92650910241</c:v>
                </c:pt>
                <c:pt idx="55">
                  <c:v>11500.090561000086</c:v>
                </c:pt>
                <c:pt idx="56">
                  <c:v>11499.486212903486</c:v>
                </c:pt>
                <c:pt idx="57">
                  <c:v>11499.049292082276</c:v>
                </c:pt>
                <c:pt idx="58">
                  <c:v>11498.733410779816</c:v>
                </c:pt>
                <c:pt idx="59">
                  <c:v>11498.50503547245</c:v>
                </c:pt>
                <c:pt idx="60">
                  <c:v>11498.339923983069</c:v>
                </c:pt>
                <c:pt idx="61">
                  <c:v>11498.220550584072</c:v>
                </c:pt>
                <c:pt idx="62">
                  <c:v>11498.134244908952</c:v>
                </c:pt>
                <c:pt idx="63">
                  <c:v>11498.071846681358</c:v>
                </c:pt>
                <c:pt idx="64">
                  <c:v>11498.026733240471</c:v>
                </c:pt>
                <c:pt idx="65">
                  <c:v>11497.994116524655</c:v>
                </c:pt>
                <c:pt idx="66">
                  <c:v>11497.970534834738</c:v>
                </c:pt>
                <c:pt idx="67">
                  <c:v>11497.953485402499</c:v>
                </c:pt>
                <c:pt idx="68">
                  <c:v>11497.941158750471</c:v>
                </c:pt>
                <c:pt idx="69">
                  <c:v>11497.932246641063</c:v>
                </c:pt>
                <c:pt idx="70">
                  <c:v>11497.925803227652</c:v>
                </c:pt>
                <c:pt idx="71">
                  <c:v>11497.921144669013</c:v>
                </c:pt>
                <c:pt idx="72">
                  <c:v>11497.917776551807</c:v>
                </c:pt>
                <c:pt idx="73">
                  <c:v>11497.915341417785</c:v>
                </c:pt>
                <c:pt idx="74">
                  <c:v>11497.913580826402</c:v>
                </c:pt>
                <c:pt idx="75">
                  <c:v>11497.912307926366</c:v>
                </c:pt>
                <c:pt idx="76">
                  <c:v>11497.911387625054</c:v>
                </c:pt>
                <c:pt idx="77">
                  <c:v>11497.910722251101</c:v>
                </c:pt>
                <c:pt idx="78">
                  <c:v>11497.91024118854</c:v>
                </c:pt>
                <c:pt idx="79">
                  <c:v>11497.909893382333</c:v>
                </c:pt>
                <c:pt idx="80">
                  <c:v>11497.909641919907</c:v>
                </c:pt>
                <c:pt idx="81">
                  <c:v>11497.909460113628</c:v>
                </c:pt>
                <c:pt idx="82">
                  <c:v>11497.909328668449</c:v>
                </c:pt>
                <c:pt idx="83">
                  <c:v>11497.909233634136</c:v>
                </c:pt>
                <c:pt idx="84">
                  <c:v>11497.909164924726</c:v>
                </c:pt>
                <c:pt idx="85">
                  <c:v>11497.909115248111</c:v>
                </c:pt>
                <c:pt idx="86">
                  <c:v>11497.909079332125</c:v>
                </c:pt>
                <c:pt idx="87">
                  <c:v>11497.909053365018</c:v>
                </c:pt>
                <c:pt idx="88">
                  <c:v>11497.909034590908</c:v>
                </c:pt>
                <c:pt idx="89">
                  <c:v>11497.909021017305</c:v>
                </c:pt>
                <c:pt idx="90">
                  <c:v>11497.909011203647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132-B74F-A4EA-72184B951836}"/>
            </c:ext>
          </c:extLst>
        </c:ser>
        <c:ser>
          <c:idx val="1"/>
          <c:order val="2"/>
          <c:tx>
            <c:strRef>
              <c:f>Sheet1!$C$1</c:f>
              <c:strCache>
                <c:ptCount val="1"/>
                <c:pt idx="0">
                  <c:v>I</c:v>
                </c:pt>
              </c:strCache>
            </c:strRef>
          </c:tx>
          <c:spPr>
            <a:ln w="508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Sheet1!$A$2:$A$92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xVal>
          <c:yVal>
            <c:numRef>
              <c:f>Sheet1!$C$2:$C$92</c:f>
              <c:numCache>
                <c:formatCode>General</c:formatCode>
                <c:ptCount val="91"/>
                <c:pt idx="0">
                  <c:v>1</c:v>
                </c:pt>
                <c:pt idx="1">
                  <c:v>1.6999980000000001</c:v>
                </c:pt>
                <c:pt idx="2">
                  <c:v>2.8899898000148001</c:v>
                </c:pt>
                <c:pt idx="3">
                  <c:v>4.9129612741630639</c:v>
                </c:pt>
                <c:pt idx="4">
                  <c:v>8.3519694136640972</c:v>
                </c:pt>
                <c:pt idx="5">
                  <c:v>14.198155860257138</c:v>
                </c:pt>
                <c:pt idx="6">
                  <c:v>24.136301164134622</c:v>
                </c:pt>
                <c:pt idx="7">
                  <c:v>41.03006818958697</c:v>
                </c:pt>
                <c:pt idx="8">
                  <c:v>69.746341098920396</c:v>
                </c:pt>
                <c:pt idx="9">
                  <c:v>118.55494049587756</c:v>
                </c:pt>
                <c:pt idx="10">
                  <c:v>201.50334039098647</c:v>
                </c:pt>
                <c:pt idx="11">
                  <c:v>342.43983054235645</c:v>
                </c:pt>
                <c:pt idx="12">
                  <c:v>581.81291051990956</c:v>
                </c:pt>
                <c:pt idx="13">
                  <c:v>988.11503058822279</c:v>
                </c:pt>
                <c:pt idx="14">
                  <c:v>1677.0055142085698</c:v>
                </c:pt>
                <c:pt idx="15">
                  <c:v>2842.8693969567103</c:v>
                </c:pt>
                <c:pt idx="16">
                  <c:v>4809.7592571201367</c:v>
                </c:pt>
                <c:pt idx="17">
                  <c:v>8110.3522786481135</c:v>
                </c:pt>
                <c:pt idx="18">
                  <c:v>13598.962459648263</c:v>
                </c:pt>
                <c:pt idx="19">
                  <c:v>22586.48748576039</c:v>
                </c:pt>
                <c:pt idx="20">
                  <c:v>36923.563541157069</c:v>
                </c:pt>
                <c:pt idx="21">
                  <c:v>58802.154993660573</c:v>
                </c:pt>
                <c:pt idx="22">
                  <c:v>89768.901900540877</c:v>
                </c:pt>
                <c:pt idx="23">
                  <c:v>128316.6799052071</c:v>
                </c:pt>
                <c:pt idx="24">
                  <c:v>166613.35389391304</c:v>
                </c:pt>
                <c:pt idx="25">
                  <c:v>190750.79959674575</c:v>
                </c:pt>
                <c:pt idx="26">
                  <c:v>190107.60913641306</c:v>
                </c:pt>
                <c:pt idx="27">
                  <c:v>167953.23117265603</c:v>
                </c:pt>
                <c:pt idx="28">
                  <c:v>136664.92191484643</c:v>
                </c:pt>
                <c:pt idx="29">
                  <c:v>105985.40756475698</c:v>
                </c:pt>
                <c:pt idx="30">
                  <c:v>80005.518144996255</c:v>
                </c:pt>
                <c:pt idx="31">
                  <c:v>59463.420722344294</c:v>
                </c:pt>
                <c:pt idx="32">
                  <c:v>43784.247264578502</c:v>
                </c:pt>
                <c:pt idx="33">
                  <c:v>32050.18594717759</c:v>
                </c:pt>
                <c:pt idx="34">
                  <c:v>23371.003455129256</c:v>
                </c:pt>
                <c:pt idx="35">
                  <c:v>16998.396856892097</c:v>
                </c:pt>
                <c:pt idx="36">
                  <c:v>12341.704903718128</c:v>
                </c:pt>
                <c:pt idx="37">
                  <c:v>8949.7780599797206</c:v>
                </c:pt>
                <c:pt idx="38">
                  <c:v>6484.5105578472485</c:v>
                </c:pt>
                <c:pt idx="39">
                  <c:v>4695.4662228446487</c:v>
                </c:pt>
                <c:pt idx="40">
                  <c:v>3398.5424702535001</c:v>
                </c:pt>
                <c:pt idx="41">
                  <c:v>2459.0796526705062</c:v>
                </c:pt>
                <c:pt idx="42">
                  <c:v>1778.9196265911664</c:v>
                </c:pt>
                <c:pt idx="43">
                  <c:v>1286.6811400585223</c:v>
                </c:pt>
                <c:pt idx="44">
                  <c:v>930.54157091102638</c:v>
                </c:pt>
                <c:pt idx="45">
                  <c:v>672.92204217315873</c:v>
                </c:pt>
                <c:pt idx="46">
                  <c:v>486.59523592948335</c:v>
                </c:pt>
                <c:pt idx="47">
                  <c:v>351.84571987998868</c:v>
                </c:pt>
                <c:pt idx="48">
                  <c:v>254.40357094369261</c:v>
                </c:pt>
                <c:pt idx="49">
                  <c:v>183.94347609272413</c:v>
                </c:pt>
                <c:pt idx="50">
                  <c:v>132.99598638690807</c:v>
                </c:pt>
                <c:pt idx="51">
                  <c:v>96.158480505911029</c:v>
                </c:pt>
                <c:pt idx="52">
                  <c:v>69.523715148183811</c:v>
                </c:pt>
                <c:pt idx="53">
                  <c:v>50.26615808006153</c:v>
                </c:pt>
                <c:pt idx="54">
                  <c:v>36.342641684627047</c:v>
                </c:pt>
                <c:pt idx="55">
                  <c:v>26.275797281562006</c:v>
                </c:pt>
                <c:pt idx="56">
                  <c:v>18.997406193694292</c:v>
                </c:pt>
                <c:pt idx="57">
                  <c:v>13.735105156796635</c:v>
                </c:pt>
                <c:pt idx="58">
                  <c:v>9.9304549122175203</c:v>
                </c:pt>
                <c:pt idx="59">
                  <c:v>7.1796937459189811</c:v>
                </c:pt>
                <c:pt idx="60">
                  <c:v>5.1908971115244862</c:v>
                </c:pt>
                <c:pt idx="61">
                  <c:v>3.7530013770646016</c:v>
                </c:pt>
                <c:pt idx="62">
                  <c:v>2.7134066390654903</c:v>
                </c:pt>
                <c:pt idx="63">
                  <c:v>1.9617828749398476</c:v>
                </c:pt>
                <c:pt idx="64">
                  <c:v>1.418361453345188</c:v>
                </c:pt>
                <c:pt idx="65">
                  <c:v>1.0254697331575533</c:v>
                </c:pt>
                <c:pt idx="66">
                  <c:v>0.74141050312732659</c:v>
                </c:pt>
                <c:pt idx="67">
                  <c:v>0.5360367844274786</c:v>
                </c:pt>
                <c:pt idx="68">
                  <c:v>0.38755240112685874</c:v>
                </c:pt>
                <c:pt idx="69">
                  <c:v>0.2801987901969793</c:v>
                </c:pt>
                <c:pt idx="70">
                  <c:v>0.20258256654843682</c:v>
                </c:pt>
                <c:pt idx="71">
                  <c:v>0.14646635522230847</c:v>
                </c:pt>
                <c:pt idx="72">
                  <c:v>0.10589456586100231</c:v>
                </c:pt>
                <c:pt idx="73">
                  <c:v>7.6561330125208521E-2</c:v>
                </c:pt>
                <c:pt idx="74">
                  <c:v>5.5353522472057951E-2</c:v>
                </c:pt>
                <c:pt idx="75">
                  <c:v>4.0020365765996671E-2</c:v>
                </c:pt>
                <c:pt idx="76">
                  <c:v>2.8934557348414811E-2</c:v>
                </c:pt>
                <c:pt idx="77">
                  <c:v>2.0919564096754828E-2</c:v>
                </c:pt>
                <c:pt idx="78">
                  <c:v>1.5124757428394173E-2</c:v>
                </c:pt>
                <c:pt idx="79">
                  <c:v>1.0935136406538773E-2</c:v>
                </c:pt>
                <c:pt idx="80">
                  <c:v>7.906057910725595E-3</c:v>
                </c:pt>
                <c:pt idx="81">
                  <c:v>5.7160468164705342E-3</c:v>
                </c:pt>
                <c:pt idx="82">
                  <c:v>4.1326779490604712E-3</c:v>
                </c:pt>
                <c:pt idx="83">
                  <c:v>2.9879088770280995E-3</c:v>
                </c:pt>
                <c:pt idx="84">
                  <c:v>2.1602456240525474E-3</c:v>
                </c:pt>
                <c:pt idx="85">
                  <c:v>1.5618485527553478E-3</c:v>
                </c:pt>
                <c:pt idx="86">
                  <c:v>1.129209972351469E-3</c:v>
                </c:pt>
                <c:pt idx="87">
                  <c:v>8.1641408783317292E-4</c:v>
                </c:pt>
                <c:pt idx="88">
                  <c:v>5.9026397134680458E-4</c:v>
                </c:pt>
                <c:pt idx="89">
                  <c:v>4.2675838284064705E-4</c:v>
                </c:pt>
                <c:pt idx="90">
                  <c:v>3.0854452610816941E-4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132-B74F-A4EA-72184B951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1301503"/>
        <c:axId val="1020679199"/>
      </c:scatterChart>
      <c:valAx>
        <c:axId val="10213015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600"/>
                  <a:t>Escala</a:t>
                </a:r>
                <a:r>
                  <a:rPr lang="en-US" sz="1600" baseline="0"/>
                  <a:t> de tempo (dias)</a:t>
                </a:r>
                <a:endParaRPr lang="en-US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20679199"/>
        <c:crossesAt val="0"/>
        <c:crossBetween val="midCat"/>
      </c:valAx>
      <c:valAx>
        <c:axId val="102067919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600" b="0"/>
                  <a:t>Número de indivíduos</a:t>
                </a:r>
              </a:p>
            </c:rich>
          </c:tx>
          <c:layout>
            <c:manualLayout>
              <c:xMode val="edge"/>
              <c:yMode val="edge"/>
              <c:x val="3.1964807502014476E-3"/>
              <c:y val="0.271023767809466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21301503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Sheet1!$A$2:$A$62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xVal>
          <c:yVal>
            <c:numRef>
              <c:f>Sheet1!$C$2:$C$62</c:f>
              <c:numCache>
                <c:formatCode>General</c:formatCode>
                <c:ptCount val="61"/>
                <c:pt idx="0">
                  <c:v>1</c:v>
                </c:pt>
                <c:pt idx="1">
                  <c:v>1.6999980000000001</c:v>
                </c:pt>
                <c:pt idx="2">
                  <c:v>2.8899898000148001</c:v>
                </c:pt>
                <c:pt idx="3">
                  <c:v>4.9129612741630639</c:v>
                </c:pt>
                <c:pt idx="4">
                  <c:v>8.3519694136640972</c:v>
                </c:pt>
                <c:pt idx="5">
                  <c:v>14.198155860257138</c:v>
                </c:pt>
                <c:pt idx="6">
                  <c:v>24.136301164134622</c:v>
                </c:pt>
                <c:pt idx="7">
                  <c:v>41.03006818958697</c:v>
                </c:pt>
                <c:pt idx="8">
                  <c:v>69.746341098920396</c:v>
                </c:pt>
                <c:pt idx="9">
                  <c:v>118.55494049587756</c:v>
                </c:pt>
                <c:pt idx="10">
                  <c:v>201.50334039098647</c:v>
                </c:pt>
                <c:pt idx="11">
                  <c:v>342.43983054235645</c:v>
                </c:pt>
                <c:pt idx="12">
                  <c:v>581.81291051990956</c:v>
                </c:pt>
                <c:pt idx="13">
                  <c:v>988.11503058822279</c:v>
                </c:pt>
                <c:pt idx="14">
                  <c:v>1677.0055142085698</c:v>
                </c:pt>
                <c:pt idx="15">
                  <c:v>2842.8693969567103</c:v>
                </c:pt>
                <c:pt idx="16">
                  <c:v>4809.7592571201367</c:v>
                </c:pt>
                <c:pt idx="17">
                  <c:v>8110.3522786481135</c:v>
                </c:pt>
                <c:pt idx="18">
                  <c:v>13598.962459648263</c:v>
                </c:pt>
                <c:pt idx="19">
                  <c:v>22586.48748576039</c:v>
                </c:pt>
                <c:pt idx="20">
                  <c:v>36923.563541157069</c:v>
                </c:pt>
                <c:pt idx="21">
                  <c:v>58802.154993660573</c:v>
                </c:pt>
                <c:pt idx="22">
                  <c:v>89768.901900540877</c:v>
                </c:pt>
                <c:pt idx="23">
                  <c:v>128316.6799052071</c:v>
                </c:pt>
                <c:pt idx="24">
                  <c:v>166613.35389391304</c:v>
                </c:pt>
                <c:pt idx="25">
                  <c:v>190750.79959674575</c:v>
                </c:pt>
                <c:pt idx="26">
                  <c:v>190107.60913641306</c:v>
                </c:pt>
                <c:pt idx="27">
                  <c:v>167953.23117265603</c:v>
                </c:pt>
                <c:pt idx="28">
                  <c:v>136664.92191484643</c:v>
                </c:pt>
                <c:pt idx="29">
                  <c:v>105985.40756475698</c:v>
                </c:pt>
                <c:pt idx="30">
                  <c:v>80005.518144996255</c:v>
                </c:pt>
                <c:pt idx="31">
                  <c:v>59463.420722344294</c:v>
                </c:pt>
                <c:pt idx="32">
                  <c:v>43784.247264578502</c:v>
                </c:pt>
                <c:pt idx="33">
                  <c:v>32050.18594717759</c:v>
                </c:pt>
                <c:pt idx="34">
                  <c:v>23371.003455129256</c:v>
                </c:pt>
                <c:pt idx="35">
                  <c:v>16998.396856892097</c:v>
                </c:pt>
                <c:pt idx="36">
                  <c:v>12341.704903718128</c:v>
                </c:pt>
                <c:pt idx="37">
                  <c:v>8949.7780599797206</c:v>
                </c:pt>
                <c:pt idx="38">
                  <c:v>6484.5105578472485</c:v>
                </c:pt>
                <c:pt idx="39">
                  <c:v>4695.4662228446487</c:v>
                </c:pt>
                <c:pt idx="40">
                  <c:v>3398.5424702535001</c:v>
                </c:pt>
                <c:pt idx="41">
                  <c:v>2459.0796526705062</c:v>
                </c:pt>
                <c:pt idx="42">
                  <c:v>1778.9196265911664</c:v>
                </c:pt>
                <c:pt idx="43">
                  <c:v>1286.6811400585223</c:v>
                </c:pt>
                <c:pt idx="44">
                  <c:v>930.54157091102638</c:v>
                </c:pt>
                <c:pt idx="45">
                  <c:v>672.92204217315873</c:v>
                </c:pt>
                <c:pt idx="46">
                  <c:v>486.59523592948335</c:v>
                </c:pt>
                <c:pt idx="47">
                  <c:v>351.84571987998868</c:v>
                </c:pt>
                <c:pt idx="48">
                  <c:v>254.40357094369261</c:v>
                </c:pt>
                <c:pt idx="49">
                  <c:v>183.94347609272413</c:v>
                </c:pt>
                <c:pt idx="50">
                  <c:v>132.99598638690807</c:v>
                </c:pt>
                <c:pt idx="51">
                  <c:v>96.158480505911029</c:v>
                </c:pt>
                <c:pt idx="52">
                  <c:v>69.523715148183811</c:v>
                </c:pt>
                <c:pt idx="53">
                  <c:v>50.26615808006153</c:v>
                </c:pt>
                <c:pt idx="54">
                  <c:v>36.342641684627047</c:v>
                </c:pt>
                <c:pt idx="55">
                  <c:v>26.275797281562006</c:v>
                </c:pt>
                <c:pt idx="56">
                  <c:v>18.997406193694292</c:v>
                </c:pt>
                <c:pt idx="57">
                  <c:v>13.735105156796635</c:v>
                </c:pt>
                <c:pt idx="58">
                  <c:v>9.9304549122175203</c:v>
                </c:pt>
                <c:pt idx="59">
                  <c:v>7.1796937459189811</c:v>
                </c:pt>
                <c:pt idx="60">
                  <c:v>5.1908971115244862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E88-E048-900A-D50E5F16C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979887"/>
        <c:axId val="1053964927"/>
      </c:scatterChart>
      <c:valAx>
        <c:axId val="10159798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3964927"/>
        <c:crosses val="autoZero"/>
        <c:crossBetween val="midCat"/>
      </c:valAx>
      <c:valAx>
        <c:axId val="1053964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59798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126933</xdr:colOff>
      <xdr:row>6</xdr:row>
      <xdr:rowOff>38861</xdr:rowOff>
    </xdr:from>
    <xdr:to>
      <xdr:col>12</xdr:col>
      <xdr:colOff>346872</xdr:colOff>
      <xdr:row>29</xdr:row>
      <xdr:rowOff>195815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395CF88-7EEB-8D4B-8DBA-7F24564A92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750706</xdr:colOff>
      <xdr:row>49</xdr:row>
      <xdr:rowOff>7490</xdr:rowOff>
    </xdr:from>
    <xdr:to>
      <xdr:col>8</xdr:col>
      <xdr:colOff>783479</xdr:colOff>
      <xdr:row>62</xdr:row>
      <xdr:rowOff>9598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79B7C84-59D2-AA44-B9C5-02AF9A8190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738620</xdr:colOff>
      <xdr:row>22</xdr:row>
      <xdr:rowOff>74393</xdr:rowOff>
    </xdr:from>
    <xdr:to>
      <xdr:col>12</xdr:col>
      <xdr:colOff>53138</xdr:colOff>
      <xdr:row>22</xdr:row>
      <xdr:rowOff>74393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5722B92D-70A2-2A4A-8BFF-2264BC09EFDC}"/>
            </a:ext>
          </a:extLst>
        </xdr:cNvPr>
        <xdr:cNvCxnSpPr/>
      </xdr:nvCxnSpPr>
      <xdr:spPr>
        <a:xfrm>
          <a:off x="4070377" y="4516736"/>
          <a:ext cx="6509414" cy="0"/>
        </a:xfrm>
        <a:prstGeom prst="line">
          <a:avLst/>
        </a:prstGeom>
        <a:ln w="38100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E7ED0-8172-E740-AE24-277E8349F2EF}">
  <sheetPr codeName="Sheet1"/>
  <dimension ref="A1:H92"/>
  <sheetViews>
    <sheetView tabSelected="1" zoomScale="239" workbookViewId="0">
      <selection activeCell="H4" sqref="H4"/>
    </sheetView>
  </sheetViews>
  <sheetFormatPr baseColWidth="10" defaultRowHeight="16" x14ac:dyDescent="0.2"/>
  <cols>
    <col min="1" max="1" width="6" customWidth="1"/>
    <col min="5" max="5" width="5.33203125" customWidth="1"/>
    <col min="6" max="6" width="28.5" customWidth="1"/>
    <col min="7" max="7" width="11.83203125" customWidth="1"/>
  </cols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F1" t="s">
        <v>6</v>
      </c>
      <c r="G1">
        <v>500000</v>
      </c>
    </row>
    <row r="2" spans="1:8" x14ac:dyDescent="0.2">
      <c r="A2">
        <v>0</v>
      </c>
      <c r="B2">
        <f>G1-G4</f>
        <v>499999</v>
      </c>
      <c r="C2">
        <f>G4</f>
        <v>1</v>
      </c>
      <c r="D2">
        <v>0</v>
      </c>
      <c r="F2" t="s">
        <v>7</v>
      </c>
      <c r="G2">
        <f>H2/100</f>
        <v>0.1</v>
      </c>
      <c r="H2">
        <v>10</v>
      </c>
    </row>
    <row r="3" spans="1:8" x14ac:dyDescent="0.2">
      <c r="A3">
        <v>1</v>
      </c>
      <c r="B3">
        <f>B2-B2*C2*G$3*G$2*G$5</f>
        <v>499998.00000200002</v>
      </c>
      <c r="C3">
        <f>C2+B2*C2*G$3*G$2*G$5-C2*G$6*G$5</f>
        <v>1.6999980000000001</v>
      </c>
      <c r="D3">
        <f>D2+C2*G$6*G$5</f>
        <v>0.3</v>
      </c>
      <c r="F3" t="s">
        <v>8</v>
      </c>
      <c r="G3">
        <f>H3/1000000</f>
        <v>2.0000000000000002E-5</v>
      </c>
      <c r="H3">
        <v>20</v>
      </c>
    </row>
    <row r="4" spans="1:8" x14ac:dyDescent="0.2">
      <c r="A4">
        <v>2</v>
      </c>
      <c r="B4">
        <f t="shared" ref="B4:B12" si="0">B3-B3*C3*G$3*G$2*G$5</f>
        <v>499996.30001080001</v>
      </c>
      <c r="C4">
        <f t="shared" ref="C4:C12" si="1">C3+B3*C3*G$3*G$2*G$5-C3*G$6*G$5</f>
        <v>2.8899898000148001</v>
      </c>
      <c r="D4">
        <f t="shared" ref="D4:D12" si="2">D3+C3*G$6*G$5</f>
        <v>0.80999939999999993</v>
      </c>
      <c r="F4" t="s">
        <v>4</v>
      </c>
      <c r="G4">
        <v>1</v>
      </c>
    </row>
    <row r="5" spans="1:8" x14ac:dyDescent="0.2">
      <c r="A5">
        <v>3</v>
      </c>
      <c r="B5">
        <f t="shared" si="0"/>
        <v>499993.41004238586</v>
      </c>
      <c r="C5">
        <f t="shared" si="1"/>
        <v>4.9129612741630639</v>
      </c>
      <c r="D5">
        <f t="shared" si="2"/>
        <v>1.6769963400044401</v>
      </c>
      <c r="F5" t="s">
        <v>5</v>
      </c>
      <c r="G5">
        <v>1</v>
      </c>
    </row>
    <row r="6" spans="1:8" x14ac:dyDescent="0.2">
      <c r="A6">
        <v>4</v>
      </c>
      <c r="B6">
        <f t="shared" si="0"/>
        <v>499988.49714586412</v>
      </c>
      <c r="C6">
        <f t="shared" si="1"/>
        <v>8.3519694136640972</v>
      </c>
      <c r="D6">
        <f t="shared" si="2"/>
        <v>3.1508847222533589</v>
      </c>
      <c r="F6" t="s">
        <v>9</v>
      </c>
      <c r="G6">
        <v>0.3</v>
      </c>
    </row>
    <row r="7" spans="1:8" x14ac:dyDescent="0.2">
      <c r="A7">
        <v>5</v>
      </c>
      <c r="B7">
        <f t="shared" si="0"/>
        <v>499980.14536859345</v>
      </c>
      <c r="C7">
        <f t="shared" si="1"/>
        <v>14.198155860257138</v>
      </c>
      <c r="D7">
        <f t="shared" si="2"/>
        <v>5.6564755463525884</v>
      </c>
    </row>
    <row r="8" spans="1:8" x14ac:dyDescent="0.2">
      <c r="A8">
        <v>6</v>
      </c>
      <c r="B8">
        <f t="shared" si="0"/>
        <v>499965.94777653151</v>
      </c>
      <c r="C8">
        <f t="shared" si="1"/>
        <v>24.136301164134622</v>
      </c>
      <c r="D8">
        <f t="shared" si="2"/>
        <v>9.9159223044297296</v>
      </c>
    </row>
    <row r="9" spans="1:8" x14ac:dyDescent="0.2">
      <c r="A9">
        <v>7</v>
      </c>
      <c r="B9">
        <f t="shared" si="0"/>
        <v>499941.81311915681</v>
      </c>
      <c r="C9">
        <f t="shared" si="1"/>
        <v>41.03006818958697</v>
      </c>
      <c r="D9">
        <f t="shared" si="2"/>
        <v>17.156812653670116</v>
      </c>
    </row>
    <row r="10" spans="1:8" x14ac:dyDescent="0.2">
      <c r="A10">
        <v>8</v>
      </c>
      <c r="B10">
        <f t="shared" si="0"/>
        <v>499900.78782579058</v>
      </c>
      <c r="C10">
        <f t="shared" si="1"/>
        <v>69.746341098920396</v>
      </c>
      <c r="D10">
        <f t="shared" si="2"/>
        <v>29.465833110546207</v>
      </c>
    </row>
    <row r="11" spans="1:8" x14ac:dyDescent="0.2">
      <c r="A11">
        <v>9</v>
      </c>
      <c r="B11">
        <f t="shared" si="0"/>
        <v>499831.05532406393</v>
      </c>
      <c r="C11">
        <f t="shared" si="1"/>
        <v>118.55494049587756</v>
      </c>
      <c r="D11">
        <f t="shared" si="2"/>
        <v>50.389735440222324</v>
      </c>
    </row>
    <row r="12" spans="1:8" x14ac:dyDescent="0.2">
      <c r="A12">
        <v>10</v>
      </c>
      <c r="B12">
        <f t="shared" si="0"/>
        <v>499712.54044202005</v>
      </c>
      <c r="C12">
        <f t="shared" si="1"/>
        <v>201.50334039098647</v>
      </c>
      <c r="D12">
        <f t="shared" si="2"/>
        <v>85.956217588985595</v>
      </c>
    </row>
    <row r="13" spans="1:8" x14ac:dyDescent="0.2">
      <c r="A13">
        <v>11</v>
      </c>
      <c r="B13">
        <f t="shared" ref="B13:B62" si="3">B12-B12*C12*G$3*G$2*G$5</f>
        <v>499511.15294975141</v>
      </c>
      <c r="C13">
        <f t="shared" ref="C13:C62" si="4">C12+B12*C12*G$3*G$2*G$5-C12*G$6*G$5</f>
        <v>342.43983054235645</v>
      </c>
      <c r="D13">
        <f t="shared" ref="D13:D62" si="5">D12+C12*G$6*G$5</f>
        <v>146.40721970628152</v>
      </c>
    </row>
    <row r="14" spans="1:8" x14ac:dyDescent="0.2">
      <c r="A14">
        <v>12</v>
      </c>
      <c r="B14">
        <f t="shared" si="3"/>
        <v>499169.04792061116</v>
      </c>
      <c r="C14">
        <f t="shared" si="4"/>
        <v>581.81291051990956</v>
      </c>
      <c r="D14">
        <f t="shared" si="5"/>
        <v>249.13916886898846</v>
      </c>
    </row>
    <row r="15" spans="1:8" x14ac:dyDescent="0.2">
      <c r="A15">
        <v>13</v>
      </c>
      <c r="B15">
        <f t="shared" si="3"/>
        <v>498588.20192738686</v>
      </c>
      <c r="C15">
        <f t="shared" si="4"/>
        <v>988.11503058822279</v>
      </c>
      <c r="D15">
        <f t="shared" si="5"/>
        <v>423.68304202496131</v>
      </c>
    </row>
    <row r="16" spans="1:8" x14ac:dyDescent="0.2">
      <c r="A16">
        <v>14</v>
      </c>
      <c r="B16">
        <f t="shared" si="3"/>
        <v>497602.87693459005</v>
      </c>
      <c r="C16">
        <f t="shared" si="4"/>
        <v>1677.0055142085698</v>
      </c>
      <c r="D16">
        <f t="shared" si="5"/>
        <v>720.11755120142811</v>
      </c>
    </row>
    <row r="17" spans="1:4" x14ac:dyDescent="0.2">
      <c r="A17">
        <v>15</v>
      </c>
      <c r="B17">
        <f t="shared" si="3"/>
        <v>495933.91139757936</v>
      </c>
      <c r="C17">
        <f t="shared" si="4"/>
        <v>2842.8693969567103</v>
      </c>
      <c r="D17">
        <f t="shared" si="5"/>
        <v>1223.2192054639991</v>
      </c>
    </row>
    <row r="18" spans="1:4" x14ac:dyDescent="0.2">
      <c r="A18">
        <v>16</v>
      </c>
      <c r="B18">
        <f t="shared" si="3"/>
        <v>493114.1607183289</v>
      </c>
      <c r="C18">
        <f t="shared" si="4"/>
        <v>4809.7592571201367</v>
      </c>
      <c r="D18">
        <f t="shared" si="5"/>
        <v>2076.0800245510122</v>
      </c>
    </row>
    <row r="19" spans="1:4" x14ac:dyDescent="0.2">
      <c r="A19">
        <v>17</v>
      </c>
      <c r="B19">
        <f t="shared" si="3"/>
        <v>488370.63991966489</v>
      </c>
      <c r="C19">
        <f t="shared" si="4"/>
        <v>8110.3522786481135</v>
      </c>
      <c r="D19">
        <f t="shared" si="5"/>
        <v>3519.007801687053</v>
      </c>
    </row>
    <row r="20" spans="1:4" x14ac:dyDescent="0.2">
      <c r="A20">
        <v>18</v>
      </c>
      <c r="B20">
        <f t="shared" si="3"/>
        <v>480448.92405507033</v>
      </c>
      <c r="C20">
        <f t="shared" si="4"/>
        <v>13598.962459648263</v>
      </c>
      <c r="D20">
        <f t="shared" si="5"/>
        <v>5952.1134852814866</v>
      </c>
    </row>
    <row r="21" spans="1:4" x14ac:dyDescent="0.2">
      <c r="A21">
        <v>19</v>
      </c>
      <c r="B21">
        <f t="shared" si="3"/>
        <v>467381.7102910637</v>
      </c>
      <c r="C21">
        <f t="shared" si="4"/>
        <v>22586.48748576039</v>
      </c>
      <c r="D21">
        <f t="shared" si="5"/>
        <v>10031.802223175964</v>
      </c>
    </row>
    <row r="22" spans="1:4" x14ac:dyDescent="0.2">
      <c r="A22">
        <v>20</v>
      </c>
      <c r="B22">
        <f t="shared" si="3"/>
        <v>446268.68798993889</v>
      </c>
      <c r="C22">
        <f t="shared" si="4"/>
        <v>36923.563541157069</v>
      </c>
      <c r="D22">
        <f t="shared" si="5"/>
        <v>16807.748468904079</v>
      </c>
    </row>
    <row r="23" spans="1:4" x14ac:dyDescent="0.2">
      <c r="A23">
        <v>21</v>
      </c>
      <c r="B23">
        <f t="shared" si="3"/>
        <v>413313.02747508825</v>
      </c>
      <c r="C23">
        <f t="shared" si="4"/>
        <v>58802.154993660573</v>
      </c>
      <c r="D23">
        <f t="shared" si="5"/>
        <v>27884.817531251199</v>
      </c>
    </row>
    <row r="24" spans="1:4" x14ac:dyDescent="0.2">
      <c r="A24">
        <v>22</v>
      </c>
      <c r="B24">
        <f t="shared" si="3"/>
        <v>364705.63407010981</v>
      </c>
      <c r="C24">
        <f t="shared" si="4"/>
        <v>89768.901900540877</v>
      </c>
      <c r="D24">
        <f t="shared" si="5"/>
        <v>45525.464029349372</v>
      </c>
    </row>
    <row r="25" spans="1:4" x14ac:dyDescent="0.2">
      <c r="A25">
        <v>23</v>
      </c>
      <c r="B25">
        <f t="shared" si="3"/>
        <v>299227.1854952813</v>
      </c>
      <c r="C25">
        <f t="shared" si="4"/>
        <v>128316.6799052071</v>
      </c>
      <c r="D25">
        <f t="shared" si="5"/>
        <v>72456.134599511628</v>
      </c>
    </row>
    <row r="26" spans="1:4" x14ac:dyDescent="0.2">
      <c r="A26">
        <v>24</v>
      </c>
      <c r="B26">
        <f t="shared" si="3"/>
        <v>222435.5075350132</v>
      </c>
      <c r="C26">
        <f t="shared" si="4"/>
        <v>166613.35389391304</v>
      </c>
      <c r="D26">
        <f t="shared" si="5"/>
        <v>110951.13857107377</v>
      </c>
    </row>
    <row r="27" spans="1:4" x14ac:dyDescent="0.2">
      <c r="A27">
        <v>25</v>
      </c>
      <c r="B27">
        <f t="shared" si="3"/>
        <v>148314.05566400656</v>
      </c>
      <c r="C27">
        <f t="shared" si="4"/>
        <v>190750.79959674575</v>
      </c>
      <c r="D27">
        <f t="shared" si="5"/>
        <v>160935.14473924768</v>
      </c>
    </row>
    <row r="28" spans="1:4" x14ac:dyDescent="0.2">
      <c r="A28">
        <v>26</v>
      </c>
      <c r="B28">
        <f t="shared" si="3"/>
        <v>91732.006245315541</v>
      </c>
      <c r="C28">
        <f t="shared" si="4"/>
        <v>190107.60913641306</v>
      </c>
      <c r="D28">
        <f t="shared" si="5"/>
        <v>218160.3846182714</v>
      </c>
    </row>
    <row r="29" spans="1:4" x14ac:dyDescent="0.2">
      <c r="A29">
        <v>27</v>
      </c>
      <c r="B29">
        <f t="shared" si="3"/>
        <v>56854.101468148649</v>
      </c>
      <c r="C29">
        <f t="shared" si="4"/>
        <v>167953.23117265603</v>
      </c>
      <c r="D29">
        <f t="shared" si="5"/>
        <v>275192.6673591953</v>
      </c>
    </row>
    <row r="30" spans="1:4" x14ac:dyDescent="0.2">
      <c r="A30">
        <v>28</v>
      </c>
      <c r="B30">
        <f t="shared" si="3"/>
        <v>37756.441374161426</v>
      </c>
      <c r="C30">
        <f t="shared" si="4"/>
        <v>136664.92191484643</v>
      </c>
      <c r="D30">
        <f t="shared" si="5"/>
        <v>325578.63671099208</v>
      </c>
    </row>
    <row r="31" spans="1:4" x14ac:dyDescent="0.2">
      <c r="A31">
        <v>29</v>
      </c>
      <c r="B31">
        <f t="shared" si="3"/>
        <v>27436.479149796927</v>
      </c>
      <c r="C31">
        <f t="shared" si="4"/>
        <v>105985.40756475698</v>
      </c>
      <c r="D31">
        <f t="shared" si="5"/>
        <v>366578.11328544602</v>
      </c>
    </row>
    <row r="32" spans="1:4" x14ac:dyDescent="0.2">
      <c r="A32">
        <v>30</v>
      </c>
      <c r="B32">
        <f t="shared" si="3"/>
        <v>21620.746300130559</v>
      </c>
      <c r="C32">
        <f t="shared" si="4"/>
        <v>80005.518144996255</v>
      </c>
      <c r="D32">
        <f t="shared" si="5"/>
        <v>398373.73555487313</v>
      </c>
    </row>
    <row r="33" spans="1:4" x14ac:dyDescent="0.2">
      <c r="A33">
        <v>31</v>
      </c>
      <c r="B33">
        <f t="shared" si="3"/>
        <v>18161.188279283648</v>
      </c>
      <c r="C33">
        <f t="shared" si="4"/>
        <v>59463.420722344294</v>
      </c>
      <c r="D33">
        <f t="shared" si="5"/>
        <v>422375.39099837199</v>
      </c>
    </row>
    <row r="34" spans="1:4" x14ac:dyDescent="0.2">
      <c r="A34">
        <v>32</v>
      </c>
      <c r="B34">
        <f t="shared" si="3"/>
        <v>16001.335520346143</v>
      </c>
      <c r="C34">
        <f t="shared" si="4"/>
        <v>43784.247264578502</v>
      </c>
      <c r="D34">
        <f t="shared" si="5"/>
        <v>440214.41721507529</v>
      </c>
    </row>
    <row r="35" spans="1:4" x14ac:dyDescent="0.2">
      <c r="A35">
        <v>33</v>
      </c>
      <c r="B35">
        <f t="shared" si="3"/>
        <v>14600.122658373506</v>
      </c>
      <c r="C35">
        <f t="shared" si="4"/>
        <v>32050.18594717759</v>
      </c>
      <c r="D35">
        <f t="shared" si="5"/>
        <v>453349.69139444886</v>
      </c>
    </row>
    <row r="36" spans="1:4" x14ac:dyDescent="0.2">
      <c r="A36">
        <v>34</v>
      </c>
      <c r="B36">
        <f t="shared" si="3"/>
        <v>13664.249366268563</v>
      </c>
      <c r="C36">
        <f t="shared" si="4"/>
        <v>23371.003455129256</v>
      </c>
      <c r="D36">
        <f t="shared" si="5"/>
        <v>462964.74717860215</v>
      </c>
    </row>
    <row r="37" spans="1:4" x14ac:dyDescent="0.2">
      <c r="A37">
        <v>35</v>
      </c>
      <c r="B37">
        <f t="shared" si="3"/>
        <v>13025.554927966943</v>
      </c>
      <c r="C37">
        <f t="shared" si="4"/>
        <v>16998.396856892097</v>
      </c>
      <c r="D37">
        <f t="shared" si="5"/>
        <v>469976.04821514094</v>
      </c>
    </row>
    <row r="38" spans="1:4" x14ac:dyDescent="0.2">
      <c r="A38">
        <v>36</v>
      </c>
      <c r="B38">
        <f t="shared" si="3"/>
        <v>12582.727824073285</v>
      </c>
      <c r="C38">
        <f t="shared" si="4"/>
        <v>12341.704903718128</v>
      </c>
      <c r="D38">
        <f t="shared" si="5"/>
        <v>475075.56727220857</v>
      </c>
    </row>
    <row r="39" spans="1:4" x14ac:dyDescent="0.2">
      <c r="A39">
        <v>37</v>
      </c>
      <c r="B39">
        <f t="shared" si="3"/>
        <v>12272.143196696254</v>
      </c>
      <c r="C39">
        <f t="shared" si="4"/>
        <v>8949.7780599797206</v>
      </c>
      <c r="D39">
        <f t="shared" si="5"/>
        <v>478778.07874332403</v>
      </c>
    </row>
    <row r="40" spans="1:4" x14ac:dyDescent="0.2">
      <c r="A40">
        <v>38</v>
      </c>
      <c r="B40">
        <f t="shared" si="3"/>
        <v>12052.47728083481</v>
      </c>
      <c r="C40">
        <f t="shared" si="4"/>
        <v>6484.5105578472485</v>
      </c>
      <c r="D40">
        <f t="shared" si="5"/>
        <v>481463.01216131792</v>
      </c>
    </row>
    <row r="41" spans="1:4" x14ac:dyDescent="0.2">
      <c r="A41">
        <v>39</v>
      </c>
      <c r="B41">
        <f t="shared" si="3"/>
        <v>11896.168448483235</v>
      </c>
      <c r="C41">
        <f t="shared" si="4"/>
        <v>4695.4662228446487</v>
      </c>
      <c r="D41">
        <f t="shared" si="5"/>
        <v>483408.36532867211</v>
      </c>
    </row>
    <row r="42" spans="1:4" x14ac:dyDescent="0.2">
      <c r="A42">
        <v>40</v>
      </c>
      <c r="B42">
        <f t="shared" si="3"/>
        <v>11784.452334220989</v>
      </c>
      <c r="C42">
        <f t="shared" si="4"/>
        <v>3398.5424702535001</v>
      </c>
      <c r="D42">
        <f t="shared" si="5"/>
        <v>484817.00519552547</v>
      </c>
    </row>
    <row r="43" spans="1:4" x14ac:dyDescent="0.2">
      <c r="A43">
        <v>41</v>
      </c>
      <c r="B43">
        <f t="shared" si="3"/>
        <v>11704.352410727932</v>
      </c>
      <c r="C43">
        <f t="shared" si="4"/>
        <v>2459.0796526705062</v>
      </c>
      <c r="D43">
        <f t="shared" si="5"/>
        <v>485836.56793660152</v>
      </c>
    </row>
    <row r="44" spans="1:4" x14ac:dyDescent="0.2">
      <c r="A44">
        <v>42</v>
      </c>
      <c r="B44">
        <f t="shared" si="3"/>
        <v>11646.788541006119</v>
      </c>
      <c r="C44">
        <f t="shared" si="4"/>
        <v>1778.9196265911664</v>
      </c>
      <c r="D44">
        <f t="shared" si="5"/>
        <v>486574.2918324027</v>
      </c>
    </row>
    <row r="45" spans="1:4" x14ac:dyDescent="0.2">
      <c r="A45">
        <v>43</v>
      </c>
      <c r="B45">
        <f t="shared" si="3"/>
        <v>11605.351139561413</v>
      </c>
      <c r="C45">
        <f t="shared" si="4"/>
        <v>1286.6811400585223</v>
      </c>
      <c r="D45">
        <f t="shared" si="5"/>
        <v>487107.96772038005</v>
      </c>
    </row>
    <row r="46" spans="1:4" x14ac:dyDescent="0.2">
      <c r="A46">
        <v>44</v>
      </c>
      <c r="B46">
        <f t="shared" si="3"/>
        <v>11575.486366691353</v>
      </c>
      <c r="C46">
        <f t="shared" si="4"/>
        <v>930.54157091102638</v>
      </c>
      <c r="D46">
        <f t="shared" si="5"/>
        <v>487493.97206239763</v>
      </c>
    </row>
    <row r="47" spans="1:4" x14ac:dyDescent="0.2">
      <c r="A47">
        <v>45</v>
      </c>
      <c r="B47">
        <f t="shared" si="3"/>
        <v>11553.943424155914</v>
      </c>
      <c r="C47">
        <f t="shared" si="4"/>
        <v>672.92204217315873</v>
      </c>
      <c r="D47">
        <f t="shared" si="5"/>
        <v>487773.13453367096</v>
      </c>
    </row>
    <row r="48" spans="1:4" x14ac:dyDescent="0.2">
      <c r="A48">
        <v>46</v>
      </c>
      <c r="B48">
        <f t="shared" si="3"/>
        <v>11538.393617747641</v>
      </c>
      <c r="C48">
        <f t="shared" si="4"/>
        <v>486.59523592948335</v>
      </c>
      <c r="D48">
        <f t="shared" si="5"/>
        <v>487975.01114632288</v>
      </c>
    </row>
    <row r="49" spans="1:4" x14ac:dyDescent="0.2">
      <c r="A49">
        <v>47</v>
      </c>
      <c r="B49">
        <f t="shared" si="3"/>
        <v>11527.16456301829</v>
      </c>
      <c r="C49">
        <f t="shared" si="4"/>
        <v>351.84571987998868</v>
      </c>
      <c r="D49">
        <f t="shared" si="5"/>
        <v>488120.98971710174</v>
      </c>
    </row>
    <row r="50" spans="1:4" x14ac:dyDescent="0.2">
      <c r="A50">
        <v>48</v>
      </c>
      <c r="B50">
        <f t="shared" si="3"/>
        <v>11519.052995990589</v>
      </c>
      <c r="C50">
        <f t="shared" si="4"/>
        <v>254.40357094369261</v>
      </c>
      <c r="D50">
        <f t="shared" si="5"/>
        <v>488226.54343306576</v>
      </c>
    </row>
    <row r="51" spans="1:4" x14ac:dyDescent="0.2">
      <c r="A51">
        <v>49</v>
      </c>
      <c r="B51">
        <f t="shared" si="3"/>
        <v>11513.19201955845</v>
      </c>
      <c r="C51">
        <f t="shared" si="4"/>
        <v>183.94347609272413</v>
      </c>
      <c r="D51">
        <f t="shared" si="5"/>
        <v>488302.86450434889</v>
      </c>
    </row>
    <row r="52" spans="1:4" x14ac:dyDescent="0.2">
      <c r="A52">
        <v>50</v>
      </c>
      <c r="B52">
        <f t="shared" si="3"/>
        <v>11508.956466436448</v>
      </c>
      <c r="C52">
        <f t="shared" si="4"/>
        <v>132.99598638690807</v>
      </c>
      <c r="D52">
        <f t="shared" si="5"/>
        <v>488358.04754717671</v>
      </c>
    </row>
    <row r="53" spans="1:4" x14ac:dyDescent="0.2">
      <c r="A53">
        <v>51</v>
      </c>
      <c r="B53">
        <f t="shared" si="3"/>
        <v>11505.895176401373</v>
      </c>
      <c r="C53">
        <f t="shared" si="4"/>
        <v>96.158480505911029</v>
      </c>
      <c r="D53">
        <f t="shared" si="5"/>
        <v>488397.94634309277</v>
      </c>
    </row>
    <row r="54" spans="1:4" x14ac:dyDescent="0.2">
      <c r="A54">
        <v>52</v>
      </c>
      <c r="B54">
        <f t="shared" si="3"/>
        <v>11503.682397607326</v>
      </c>
      <c r="C54">
        <f t="shared" si="4"/>
        <v>69.523715148183811</v>
      </c>
      <c r="D54">
        <f t="shared" si="5"/>
        <v>488426.79388724454</v>
      </c>
    </row>
    <row r="55" spans="1:4" x14ac:dyDescent="0.2">
      <c r="A55">
        <v>53</v>
      </c>
      <c r="B55">
        <f t="shared" si="3"/>
        <v>11502.082840130994</v>
      </c>
      <c r="C55">
        <f t="shared" si="4"/>
        <v>50.26615808006153</v>
      </c>
      <c r="D55">
        <f t="shared" si="5"/>
        <v>488447.65100178897</v>
      </c>
    </row>
    <row r="56" spans="1:4" x14ac:dyDescent="0.2">
      <c r="A56">
        <v>54</v>
      </c>
      <c r="B56">
        <f t="shared" si="3"/>
        <v>11500.92650910241</v>
      </c>
      <c r="C56">
        <f t="shared" si="4"/>
        <v>36.342641684627047</v>
      </c>
      <c r="D56">
        <f t="shared" si="5"/>
        <v>488462.73084921297</v>
      </c>
    </row>
    <row r="57" spans="1:4" x14ac:dyDescent="0.2">
      <c r="A57">
        <v>55</v>
      </c>
      <c r="B57">
        <f t="shared" si="3"/>
        <v>11500.090561000086</v>
      </c>
      <c r="C57">
        <f t="shared" si="4"/>
        <v>26.275797281562006</v>
      </c>
      <c r="D57">
        <f t="shared" si="5"/>
        <v>488473.63364171836</v>
      </c>
    </row>
    <row r="58" spans="1:4" x14ac:dyDescent="0.2">
      <c r="A58">
        <v>56</v>
      </c>
      <c r="B58">
        <f t="shared" si="3"/>
        <v>11499.486212903486</v>
      </c>
      <c r="C58">
        <f t="shared" si="4"/>
        <v>18.997406193694292</v>
      </c>
      <c r="D58">
        <f t="shared" si="5"/>
        <v>488481.51638090285</v>
      </c>
    </row>
    <row r="59" spans="1:4" x14ac:dyDescent="0.2">
      <c r="A59">
        <v>57</v>
      </c>
      <c r="B59">
        <f t="shared" si="3"/>
        <v>11499.049292082276</v>
      </c>
      <c r="C59">
        <f t="shared" si="4"/>
        <v>13.735105156796635</v>
      </c>
      <c r="D59">
        <f t="shared" si="5"/>
        <v>488487.21560276096</v>
      </c>
    </row>
    <row r="60" spans="1:4" x14ac:dyDescent="0.2">
      <c r="A60">
        <v>58</v>
      </c>
      <c r="B60">
        <f t="shared" si="3"/>
        <v>11498.733410779816</v>
      </c>
      <c r="C60">
        <f t="shared" si="4"/>
        <v>9.9304549122175203</v>
      </c>
      <c r="D60">
        <f t="shared" si="5"/>
        <v>488491.33613430802</v>
      </c>
    </row>
    <row r="61" spans="1:4" x14ac:dyDescent="0.2">
      <c r="A61">
        <v>59</v>
      </c>
      <c r="B61">
        <f t="shared" si="3"/>
        <v>11498.50503547245</v>
      </c>
      <c r="C61">
        <f t="shared" si="4"/>
        <v>7.1796937459189811</v>
      </c>
      <c r="D61">
        <f t="shared" si="5"/>
        <v>488494.31527078169</v>
      </c>
    </row>
    <row r="62" spans="1:4" x14ac:dyDescent="0.2">
      <c r="A62">
        <v>60</v>
      </c>
      <c r="B62">
        <f t="shared" si="3"/>
        <v>11498.339923983069</v>
      </c>
      <c r="C62">
        <f t="shared" si="4"/>
        <v>5.1908971115244862</v>
      </c>
      <c r="D62">
        <f t="shared" si="5"/>
        <v>488496.46917890548</v>
      </c>
    </row>
    <row r="63" spans="1:4" x14ac:dyDescent="0.2">
      <c r="A63">
        <v>61</v>
      </c>
      <c r="B63">
        <f t="shared" ref="B63:B92" si="6">B62-B62*C62*G$3*G$2*G$5</f>
        <v>11498.220550584072</v>
      </c>
      <c r="C63">
        <f t="shared" ref="C63:C92" si="7">C62+B62*C62*G$3*G$2*G$5-C62*G$6*G$5</f>
        <v>3.7530013770646016</v>
      </c>
      <c r="D63">
        <f t="shared" ref="D63:D92" si="8">D62+C62*G$6*G$5</f>
        <v>488498.02644803893</v>
      </c>
    </row>
    <row r="64" spans="1:4" x14ac:dyDescent="0.2">
      <c r="A64">
        <v>62</v>
      </c>
      <c r="B64">
        <f t="shared" si="6"/>
        <v>11498.134244908952</v>
      </c>
      <c r="C64">
        <f t="shared" si="7"/>
        <v>2.7134066390654903</v>
      </c>
      <c r="D64">
        <f t="shared" si="8"/>
        <v>488499.15234845207</v>
      </c>
    </row>
    <row r="65" spans="1:4" x14ac:dyDescent="0.2">
      <c r="A65">
        <v>63</v>
      </c>
      <c r="B65">
        <f t="shared" si="6"/>
        <v>11498.071846681358</v>
      </c>
      <c r="C65">
        <f t="shared" si="7"/>
        <v>1.9617828749398476</v>
      </c>
      <c r="D65">
        <f t="shared" si="8"/>
        <v>488499.96637044381</v>
      </c>
    </row>
    <row r="66" spans="1:4" x14ac:dyDescent="0.2">
      <c r="A66">
        <v>64</v>
      </c>
      <c r="B66">
        <f t="shared" si="6"/>
        <v>11498.026733240471</v>
      </c>
      <c r="C66">
        <f t="shared" si="7"/>
        <v>1.418361453345188</v>
      </c>
      <c r="D66">
        <f t="shared" si="8"/>
        <v>488500.55490530632</v>
      </c>
    </row>
    <row r="67" spans="1:4" x14ac:dyDescent="0.2">
      <c r="A67">
        <v>65</v>
      </c>
      <c r="B67">
        <f t="shared" si="6"/>
        <v>11497.994116524655</v>
      </c>
      <c r="C67">
        <f t="shared" si="7"/>
        <v>1.0254697331575533</v>
      </c>
      <c r="D67">
        <f t="shared" si="8"/>
        <v>488500.98041374231</v>
      </c>
    </row>
    <row r="68" spans="1:4" x14ac:dyDescent="0.2">
      <c r="A68">
        <v>66</v>
      </c>
      <c r="B68">
        <f t="shared" si="6"/>
        <v>11497.970534834738</v>
      </c>
      <c r="C68">
        <f t="shared" si="7"/>
        <v>0.74141050312732659</v>
      </c>
      <c r="D68">
        <f t="shared" si="8"/>
        <v>488501.28805466223</v>
      </c>
    </row>
    <row r="69" spans="1:4" x14ac:dyDescent="0.2">
      <c r="A69">
        <v>67</v>
      </c>
      <c r="B69">
        <f t="shared" si="6"/>
        <v>11497.953485402499</v>
      </c>
      <c r="C69">
        <f t="shared" si="7"/>
        <v>0.5360367844274786</v>
      </c>
      <c r="D69">
        <f t="shared" si="8"/>
        <v>488501.51047781319</v>
      </c>
    </row>
    <row r="70" spans="1:4" x14ac:dyDescent="0.2">
      <c r="A70">
        <v>68</v>
      </c>
      <c r="B70">
        <f t="shared" si="6"/>
        <v>11497.941158750471</v>
      </c>
      <c r="C70">
        <f t="shared" si="7"/>
        <v>0.38755240112685874</v>
      </c>
      <c r="D70">
        <f t="shared" si="8"/>
        <v>488501.67128884851</v>
      </c>
    </row>
    <row r="71" spans="1:4" x14ac:dyDescent="0.2">
      <c r="A71">
        <v>69</v>
      </c>
      <c r="B71">
        <f t="shared" si="6"/>
        <v>11497.932246641063</v>
      </c>
      <c r="C71">
        <f t="shared" si="7"/>
        <v>0.2801987901969793</v>
      </c>
      <c r="D71">
        <f t="shared" si="8"/>
        <v>488501.78755456884</v>
      </c>
    </row>
    <row r="72" spans="1:4" x14ac:dyDescent="0.2">
      <c r="A72">
        <v>70</v>
      </c>
      <c r="B72">
        <f t="shared" si="6"/>
        <v>11497.925803227652</v>
      </c>
      <c r="C72">
        <f t="shared" si="7"/>
        <v>0.20258256654843682</v>
      </c>
      <c r="D72">
        <f t="shared" si="8"/>
        <v>488501.87161420588</v>
      </c>
    </row>
    <row r="73" spans="1:4" x14ac:dyDescent="0.2">
      <c r="A73">
        <v>71</v>
      </c>
      <c r="B73">
        <f t="shared" si="6"/>
        <v>11497.921144669013</v>
      </c>
      <c r="C73">
        <f t="shared" si="7"/>
        <v>0.14646635522230847</v>
      </c>
      <c r="D73">
        <f t="shared" si="8"/>
        <v>488501.93238897587</v>
      </c>
    </row>
    <row r="74" spans="1:4" x14ac:dyDescent="0.2">
      <c r="A74">
        <v>72</v>
      </c>
      <c r="B74">
        <f t="shared" si="6"/>
        <v>11497.917776551807</v>
      </c>
      <c r="C74">
        <f t="shared" si="7"/>
        <v>0.10589456586100231</v>
      </c>
      <c r="D74">
        <f t="shared" si="8"/>
        <v>488501.97632888245</v>
      </c>
    </row>
    <row r="75" spans="1:4" x14ac:dyDescent="0.2">
      <c r="A75">
        <v>73</v>
      </c>
      <c r="B75">
        <f t="shared" si="6"/>
        <v>11497.915341417785</v>
      </c>
      <c r="C75">
        <f t="shared" si="7"/>
        <v>7.6561330125208521E-2</v>
      </c>
      <c r="D75">
        <f t="shared" si="8"/>
        <v>488502.00809725223</v>
      </c>
    </row>
    <row r="76" spans="1:4" x14ac:dyDescent="0.2">
      <c r="A76">
        <v>74</v>
      </c>
      <c r="B76">
        <f t="shared" si="6"/>
        <v>11497.913580826402</v>
      </c>
      <c r="C76">
        <f t="shared" si="7"/>
        <v>5.5353522472057951E-2</v>
      </c>
      <c r="D76">
        <f t="shared" si="8"/>
        <v>488502.03106565127</v>
      </c>
    </row>
    <row r="77" spans="1:4" x14ac:dyDescent="0.2">
      <c r="A77">
        <v>75</v>
      </c>
      <c r="B77">
        <f t="shared" si="6"/>
        <v>11497.912307926366</v>
      </c>
      <c r="C77">
        <f t="shared" si="7"/>
        <v>4.0020365765996671E-2</v>
      </c>
      <c r="D77">
        <f t="shared" si="8"/>
        <v>488502.04767170799</v>
      </c>
    </row>
    <row r="78" spans="1:4" x14ac:dyDescent="0.2">
      <c r="A78">
        <v>76</v>
      </c>
      <c r="B78">
        <f t="shared" si="6"/>
        <v>11497.911387625054</v>
      </c>
      <c r="C78">
        <f t="shared" si="7"/>
        <v>2.8934557348414811E-2</v>
      </c>
      <c r="D78">
        <f t="shared" si="8"/>
        <v>488502.05967781774</v>
      </c>
    </row>
    <row r="79" spans="1:4" x14ac:dyDescent="0.2">
      <c r="A79">
        <v>77</v>
      </c>
      <c r="B79">
        <f t="shared" si="6"/>
        <v>11497.910722251101</v>
      </c>
      <c r="C79">
        <f t="shared" si="7"/>
        <v>2.0919564096754828E-2</v>
      </c>
      <c r="D79">
        <f t="shared" si="8"/>
        <v>488502.06835818494</v>
      </c>
    </row>
    <row r="80" spans="1:4" x14ac:dyDescent="0.2">
      <c r="A80">
        <v>78</v>
      </c>
      <c r="B80">
        <f t="shared" si="6"/>
        <v>11497.91024118854</v>
      </c>
      <c r="C80">
        <f t="shared" si="7"/>
        <v>1.5124757428394173E-2</v>
      </c>
      <c r="D80">
        <f t="shared" si="8"/>
        <v>488502.07463405415</v>
      </c>
    </row>
    <row r="81" spans="1:4" x14ac:dyDescent="0.2">
      <c r="A81">
        <v>79</v>
      </c>
      <c r="B81">
        <f t="shared" si="6"/>
        <v>11497.909893382333</v>
      </c>
      <c r="C81">
        <f t="shared" si="7"/>
        <v>1.0935136406538773E-2</v>
      </c>
      <c r="D81">
        <f t="shared" si="8"/>
        <v>488502.07917148137</v>
      </c>
    </row>
    <row r="82" spans="1:4" x14ac:dyDescent="0.2">
      <c r="A82">
        <v>80</v>
      </c>
      <c r="B82">
        <f t="shared" si="6"/>
        <v>11497.909641919907</v>
      </c>
      <c r="C82">
        <f t="shared" si="7"/>
        <v>7.906057910725595E-3</v>
      </c>
      <c r="D82">
        <f t="shared" si="8"/>
        <v>488502.0824520223</v>
      </c>
    </row>
    <row r="83" spans="1:4" x14ac:dyDescent="0.2">
      <c r="A83">
        <v>81</v>
      </c>
      <c r="B83">
        <f t="shared" si="6"/>
        <v>11497.909460113628</v>
      </c>
      <c r="C83">
        <f t="shared" si="7"/>
        <v>5.7160468164705342E-3</v>
      </c>
      <c r="D83">
        <f t="shared" si="8"/>
        <v>488502.08482383966</v>
      </c>
    </row>
    <row r="84" spans="1:4" x14ac:dyDescent="0.2">
      <c r="A84">
        <v>82</v>
      </c>
      <c r="B84">
        <f t="shared" si="6"/>
        <v>11497.909328668449</v>
      </c>
      <c r="C84">
        <f t="shared" si="7"/>
        <v>4.1326779490604712E-3</v>
      </c>
      <c r="D84">
        <f t="shared" si="8"/>
        <v>488502.0865386537</v>
      </c>
    </row>
    <row r="85" spans="1:4" x14ac:dyDescent="0.2">
      <c r="A85">
        <v>83</v>
      </c>
      <c r="B85">
        <f t="shared" si="6"/>
        <v>11497.909233634136</v>
      </c>
      <c r="C85">
        <f t="shared" si="7"/>
        <v>2.9879088770280995E-3</v>
      </c>
      <c r="D85">
        <f t="shared" si="8"/>
        <v>488502.08777845709</v>
      </c>
    </row>
    <row r="86" spans="1:4" x14ac:dyDescent="0.2">
      <c r="A86">
        <v>84</v>
      </c>
      <c r="B86">
        <f t="shared" si="6"/>
        <v>11497.909164924726</v>
      </c>
      <c r="C86">
        <f t="shared" si="7"/>
        <v>2.1602456240525474E-3</v>
      </c>
      <c r="D86">
        <f t="shared" si="8"/>
        <v>488502.08867482975</v>
      </c>
    </row>
    <row r="87" spans="1:4" x14ac:dyDescent="0.2">
      <c r="A87">
        <v>85</v>
      </c>
      <c r="B87">
        <f t="shared" si="6"/>
        <v>11497.909115248111</v>
      </c>
      <c r="C87">
        <f t="shared" si="7"/>
        <v>1.5618485527553478E-3</v>
      </c>
      <c r="D87">
        <f t="shared" si="8"/>
        <v>488502.08932290343</v>
      </c>
    </row>
    <row r="88" spans="1:4" x14ac:dyDescent="0.2">
      <c r="A88">
        <v>86</v>
      </c>
      <c r="B88">
        <f t="shared" si="6"/>
        <v>11497.909079332125</v>
      </c>
      <c r="C88">
        <f t="shared" si="7"/>
        <v>1.129209972351469E-3</v>
      </c>
      <c r="D88">
        <f t="shared" si="8"/>
        <v>488502.08979145798</v>
      </c>
    </row>
    <row r="89" spans="1:4" x14ac:dyDescent="0.2">
      <c r="A89">
        <v>87</v>
      </c>
      <c r="B89">
        <f t="shared" si="6"/>
        <v>11497.909053365018</v>
      </c>
      <c r="C89">
        <f t="shared" si="7"/>
        <v>8.1641408783317292E-4</v>
      </c>
      <c r="D89">
        <f t="shared" si="8"/>
        <v>488502.09013022098</v>
      </c>
    </row>
    <row r="90" spans="1:4" x14ac:dyDescent="0.2">
      <c r="A90">
        <v>88</v>
      </c>
      <c r="B90">
        <f t="shared" si="6"/>
        <v>11497.909034590908</v>
      </c>
      <c r="C90">
        <f t="shared" si="7"/>
        <v>5.9026397134680458E-4</v>
      </c>
      <c r="D90">
        <f t="shared" si="8"/>
        <v>488502.0903751452</v>
      </c>
    </row>
    <row r="91" spans="1:4" x14ac:dyDescent="0.2">
      <c r="A91">
        <v>89</v>
      </c>
      <c r="B91">
        <f t="shared" si="6"/>
        <v>11497.909021017305</v>
      </c>
      <c r="C91">
        <f t="shared" si="7"/>
        <v>4.2675838284064705E-4</v>
      </c>
      <c r="D91">
        <f t="shared" si="8"/>
        <v>488502.09055222437</v>
      </c>
    </row>
    <row r="92" spans="1:4" x14ac:dyDescent="0.2">
      <c r="A92">
        <v>90</v>
      </c>
      <c r="B92">
        <f t="shared" si="6"/>
        <v>11497.909011203647</v>
      </c>
      <c r="C92">
        <f t="shared" si="7"/>
        <v>3.0854452610816941E-4</v>
      </c>
      <c r="D92">
        <f t="shared" si="8"/>
        <v>488502.09068025189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2020-03-27T08:41:49Z</dcterms:created>
  <dcterms:modified xsi:type="dcterms:W3CDTF">2020-03-28T02:38:33Z</dcterms:modified>
</cp:coreProperties>
</file>